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<sst xmlns="http://schemas.openxmlformats.org/spreadsheetml/2006/main" count="151" uniqueCount="93">
  <si>
    <t>OPIS PRODUKTU</t>
  </si>
  <si>
    <t>JM</t>
  </si>
  <si>
    <t>ILOŚĆ/NA MIESIĄC</t>
  </si>
  <si>
    <t>CENA JEDN NETTO</t>
  </si>
  <si>
    <t>WARTOŚĆ NETTO</t>
  </si>
  <si>
    <t>STAWKA 
VAT (w %)</t>
  </si>
  <si>
    <t>KWOTA
VAT</t>
  </si>
  <si>
    <t>WARTOŚĆ BRUTTO</t>
  </si>
  <si>
    <r>
      <t xml:space="preserve">Domestos 750ml – </t>
    </r>
    <r>
      <rPr>
        <sz val="10"/>
        <rFont val="Arial"/>
        <family val="2"/>
      </rPr>
      <t>płyn zagęszczony do WC o działaniu czyszcząco -dezynfekcyjnym</t>
    </r>
  </si>
  <si>
    <r>
      <t xml:space="preserve">CIF 750ml – </t>
    </r>
    <r>
      <rPr>
        <sz val="10"/>
        <rFont val="Arial"/>
        <family val="2"/>
      </rPr>
      <t>mleczko do czyszczenia</t>
    </r>
  </si>
  <si>
    <t>Rękawice gospodarcze dwukolorowe MASTER rozmiary do wyboru S, M, L</t>
  </si>
  <si>
    <t>Końcówka mop sznurowy wykonany z bawełny, długość włosia 22cm, waga 350g Mop Super Lux</t>
  </si>
  <si>
    <t>Ręcznik papierowy kuchenny, gofrowany, 100% biały, 2 warstwowy, celuloza, z perforacją do odrywania, rolki min. 9 mb opak 2 szt</t>
  </si>
  <si>
    <r>
      <t xml:space="preserve">Proszek do szorowania </t>
    </r>
    <r>
      <rPr>
        <b/>
        <sz val="10"/>
        <rFont val="Arial"/>
        <family val="2"/>
      </rPr>
      <t>IZO</t>
    </r>
    <r>
      <rPr>
        <sz val="10"/>
        <rFont val="Arial"/>
        <family val="2"/>
      </rPr>
      <t xml:space="preserve"> 500g– Global Cosmed </t>
    </r>
  </si>
  <si>
    <r>
      <t xml:space="preserve">Druciak spiralny stalowy przeznaczony jest do mycia silnie zabrudzonych powierzchni. Duży. Produkt wykonany ze stali nierdzewnej. </t>
    </r>
    <r>
      <rPr>
        <b/>
        <sz val="10"/>
        <rFont val="Arial"/>
        <family val="2"/>
      </rPr>
      <t>Waga:</t>
    </r>
    <r>
      <rPr>
        <sz val="10"/>
        <rFont val="Arial"/>
        <family val="2"/>
      </rPr>
      <t xml:space="preserve"> 30 g</t>
    </r>
  </si>
  <si>
    <t>Serwetka gastronomiczna biała 15x15cm, w opakowaniach po 500szt</t>
  </si>
  <si>
    <t>Tacka papierowa 14x25cm w opakowaniach po 500szt</t>
  </si>
  <si>
    <r>
      <t xml:space="preserve">Środek do usuwania pleśni w łazience. </t>
    </r>
    <r>
      <rPr>
        <b/>
        <sz val="10"/>
        <rFont val="Arial"/>
        <family val="2"/>
      </rPr>
      <t>SAVO 500ml</t>
    </r>
  </si>
  <si>
    <t>Odkamieniacz IZO w proszku do czajników i urządzeń AGD saszetka 30g zawiera 15-30% kwasu amidosulfonowego,powyżej 30% kwas cytrynowy.</t>
  </si>
  <si>
    <t>Mydełko hotelowe w folii.Waga 12g, Skład:sodium palmeta,glycerin EDTA,aromat</t>
  </si>
  <si>
    <t>Ścierka do podłogi pomarańczowa z włókna wiskozowego wymiary 50x60</t>
  </si>
  <si>
    <t>Worki na odpady białe HDPE 20L a '50</t>
  </si>
  <si>
    <t>rolka</t>
  </si>
  <si>
    <t>Worki na odpady czarne HDPE 35L a'50</t>
  </si>
  <si>
    <t>Odświeżacz powietrza ATTIS 300ml</t>
  </si>
  <si>
    <t>Ściereczka  z mikrofazy ogólnego zastosowania. Skład: 80% poliester, 20% poliamid. Dostępne kolory: czerwony, niebieski, żółty, zielony. Rozmiar 40x40.</t>
  </si>
  <si>
    <t>kg</t>
  </si>
  <si>
    <r>
      <t xml:space="preserve"> </t>
    </r>
    <r>
      <rPr>
        <b/>
        <sz val="10"/>
        <rFont val="Arial"/>
        <family val="2"/>
      </rPr>
      <t>BOOSTER wybielacz 1L</t>
    </r>
  </si>
  <si>
    <r>
      <t xml:space="preserve">Płyn do płukania </t>
    </r>
    <r>
      <rPr>
        <b/>
        <sz val="10"/>
        <rFont val="Arial"/>
        <family val="2"/>
      </rPr>
      <t>Fresh Garden Sensituve Clovin 10kg</t>
    </r>
  </si>
  <si>
    <r>
      <t xml:space="preserve">Uniwersalny płyn </t>
    </r>
    <r>
      <rPr>
        <b/>
        <sz val="10"/>
        <rFont val="Arial"/>
        <family val="2"/>
      </rPr>
      <t xml:space="preserve">FLOOR 5L do mycia podłóg  </t>
    </r>
  </si>
  <si>
    <r>
      <t xml:space="preserve">Płyn przeznaczony do mycia naczyń kuchennych. </t>
    </r>
    <r>
      <rPr>
        <b/>
        <sz val="10"/>
        <rFont val="Arial"/>
        <family val="2"/>
      </rPr>
      <t>GOLD CYTRUS 5L</t>
    </r>
  </si>
  <si>
    <t>RAZEM MIESIĘCZNIE</t>
  </si>
  <si>
    <t>szt.</t>
  </si>
  <si>
    <t>Kij do mopa teleskopowy</t>
  </si>
  <si>
    <t>Szczotka żelazko</t>
  </si>
  <si>
    <t>op.</t>
  </si>
  <si>
    <t xml:space="preserve">Ustalenie wartości zamówienia na sukcesywne dostawy środków utrzymania czystości dla SP ZOZ Sanatorium Uzdrowiskowego „Bristol” MSWiA w Kudowie-Zdroju. </t>
  </si>
  <si>
    <t>Lp.</t>
  </si>
  <si>
    <t>szt .</t>
  </si>
  <si>
    <t>Suma Drain - udrażniacz do rur 20l</t>
  </si>
  <si>
    <t>Taski TAPI DEO - zapach do odkurzacza</t>
  </si>
  <si>
    <t>Gąbki kuchenne A5</t>
  </si>
  <si>
    <t>Cilit Bang pleśń i czarny brud 750ml</t>
  </si>
  <si>
    <t>Cilit Bang Kamień i Rdza 750ml spray</t>
  </si>
  <si>
    <t>RAZEM ROCZNIE (12 X WARTOŚĆ MIESIĘCZNA)</t>
  </si>
  <si>
    <t>Mop Gosia mikrofibra żółta zapas z grubej mikrofibry 100%</t>
  </si>
  <si>
    <t xml:space="preserve">Papier Toaletowy Szary Cliro „JUMBO” rolka śr 19cm, min. 135m długości w opakowaniach po 12 szt </t>
  </si>
  <si>
    <t>Ręcznik składany papierowy typu „ZZ” szary, gramatura 3g/m2, wymiary 21x25cm, opakowanie zbiorcze 4000 listków, Ręcznik ZZ Cliver ECO Optimum</t>
  </si>
  <si>
    <r>
      <t>Koncentrat</t>
    </r>
    <r>
      <rPr>
        <b/>
        <sz val="10"/>
        <rFont val="Arial"/>
        <family val="2"/>
      </rPr>
      <t xml:space="preserve"> OFFICE CLEAN GT TENZI 5L – </t>
    </r>
    <r>
      <rPr>
        <sz val="10"/>
        <rFont val="Arial"/>
        <family val="2"/>
      </rPr>
      <t>środek do codziennej pielęgnacji mebli, urządzeń biurowych *</t>
    </r>
  </si>
  <si>
    <r>
      <t>Koncentrat</t>
    </r>
    <r>
      <rPr>
        <b/>
        <sz val="10"/>
        <rFont val="Arial"/>
        <family val="2"/>
      </rPr>
      <t xml:space="preserve"> TOP EFEKT ORANŻ 5L TENZI – </t>
    </r>
    <r>
      <rPr>
        <sz val="10"/>
        <rFont val="Arial"/>
        <family val="2"/>
      </rPr>
      <t xml:space="preserve">preparat myjąco-pielęgnacyjny do podłóg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*</t>
    </r>
  </si>
  <si>
    <r>
      <t xml:space="preserve">TOP GLASS GT 5L TENZI – </t>
    </r>
    <r>
      <rPr>
        <sz val="10"/>
        <rFont val="Arial"/>
        <family val="2"/>
      </rPr>
      <t>płyn do mycia szyb</t>
    </r>
    <r>
      <rPr>
        <b/>
        <sz val="10"/>
        <rFont val="Arial"/>
        <family val="2"/>
      </rPr>
      <t xml:space="preserve"> *</t>
    </r>
  </si>
  <si>
    <r>
      <t xml:space="preserve">BOBEREX 1000ml TENZI – </t>
    </r>
    <r>
      <rPr>
        <sz val="10"/>
        <rFont val="Arial"/>
        <family val="2"/>
      </rPr>
      <t>płyn(koncentrat) do mycia naczyń</t>
    </r>
    <r>
      <rPr>
        <b/>
        <sz val="10"/>
        <rFont val="Arial"/>
        <family val="2"/>
      </rPr>
      <t xml:space="preserve"> *</t>
    </r>
  </si>
  <si>
    <r>
      <t xml:space="preserve">Ściereczki wszechstronnego zastosowania. Skład: wiskoza 60%,poliester 40% Wymiary: 37x40 cm.  </t>
    </r>
    <r>
      <rPr>
        <b/>
        <sz val="10"/>
        <rFont val="Arial"/>
        <family val="2"/>
      </rPr>
      <t>FALKA – Kolorado Op. 5 Szt</t>
    </r>
  </si>
  <si>
    <r>
      <t xml:space="preserve">Końcówka mop zapas </t>
    </r>
    <r>
      <rPr>
        <b/>
        <sz val="10"/>
        <rFont val="Arial"/>
        <family val="2"/>
      </rPr>
      <t>VILEDA ULTRA MAX płaski</t>
    </r>
  </si>
  <si>
    <t>Ścierka domowa H&amp;R A'3 Skład: wiskoza 80%, poliester 20%, Wymiary: 36x34 cm</t>
  </si>
  <si>
    <t>OASIS PRO MULTI 2L #</t>
  </si>
  <si>
    <t>OASIS PRO GLASS 2L #</t>
  </si>
  <si>
    <t>OASIS PRO 61D PREMIUM 2L #</t>
  </si>
  <si>
    <t>OASIS LAUDAMONIUM 2L #</t>
  </si>
  <si>
    <t>szt</t>
  </si>
  <si>
    <t>TORK REFLEX 473242 worek 6 rolek wkład ręcznika do dozowników **</t>
  </si>
  <si>
    <t>worek</t>
  </si>
  <si>
    <t>Papier do pieczenia 38cm 1kg</t>
  </si>
  <si>
    <t># zamawiający wymaga dostarczenia, zamontowania i serwisowania na czas trwania umowy DOZOWNIK OASIS PRO: System ścienny typu szafa podłączany do instalacji wodnej zaopatrzony w 4 niezależne sekcje dozowania. 
W urządzeniu  znajduje się zamykany zasobnik na środki w postaci worków o pojemności 2l. Dodatkowo urządzenie posiada możliwość ustawiania i kalibracji dozowanych środków. Dzięki wbudowanym sekcjom montażu wody istnieje możliwość łączenie kilku stacji dozujących. Pokrywa zasobnika środków posiada wizjer optyczny celem ustalenia poziomu płynów w zasobniku. Dozownik posiada zabezpieczenie przed przelewaniem roztworów w postaci półki z igielitem odprowadzającym</t>
  </si>
  <si>
    <t>Rękawice jednorazowe nitrylowe w opakowaniu 100szt. rozmiar S, M, L, XL  (do wyboru), atest PZH</t>
  </si>
  <si>
    <t>kpl.</t>
  </si>
  <si>
    <t>Pojemnik 250ml a 100+ wieczko</t>
  </si>
  <si>
    <t>Folia spożywcza 300mb 45cm</t>
  </si>
  <si>
    <t>Worki na odpady 120L PRESTIGE a'20</t>
  </si>
  <si>
    <t>Wiadro Vileda do płaskiego mopa</t>
  </si>
  <si>
    <t>Worki śniadaniowe pakowane po 1000szt.</t>
  </si>
  <si>
    <t>Alkosept 5l</t>
  </si>
  <si>
    <t>Reklamówki zrywki 30/55 a'150</t>
  </si>
  <si>
    <t>Folia aluminiowa 45/120</t>
  </si>
  <si>
    <t>Mydło w płynie antybakteryjne niebieskie 5L</t>
  </si>
  <si>
    <t xml:space="preserve">Worki na odpady czarne HDPE  60l a'20 </t>
  </si>
  <si>
    <t>Worki na odpady 60l a'20 PRESTIGE</t>
  </si>
  <si>
    <r>
      <t xml:space="preserve">Odplamiacz w płynie. </t>
    </r>
    <r>
      <rPr>
        <b/>
        <sz val="10"/>
        <rFont val="Arial"/>
        <family val="2"/>
      </rPr>
      <t>Odplamiacz do plam trudnych 5L*</t>
    </r>
    <r>
      <rPr>
        <sz val="10"/>
        <rFont val="Arial"/>
        <family val="2"/>
      </rPr>
      <t>**</t>
    </r>
  </si>
  <si>
    <t>SOFT CARE SENSISEPT 3W1 1,3L wkład do dozownika **</t>
  </si>
  <si>
    <t>SOFT CARE MED. 1,3L wkład do dozownika **</t>
  </si>
  <si>
    <t xml:space="preserve">Papier Toaletowy biały celuloza 3-warstwowy, miękki, 100% białości min. 17mb w opak. po 56 rolki </t>
  </si>
  <si>
    <t>Mydło w sprayu TORK 1l **</t>
  </si>
  <si>
    <t>Płyn do okien "Clin" 500ml</t>
  </si>
  <si>
    <r>
      <t xml:space="preserve">Proszek do prania tkanin kolorowych z włókien naturalnych - lnu i bawełny, </t>
    </r>
    <r>
      <rPr>
        <b/>
        <sz val="10"/>
        <rFont val="Arial"/>
        <family val="2"/>
      </rPr>
      <t>ESPIRO KOLOR 10kg</t>
    </r>
    <r>
      <rPr>
        <sz val="10"/>
        <rFont val="Arial"/>
        <family val="2"/>
      </rPr>
      <t>***</t>
    </r>
  </si>
  <si>
    <r>
      <t xml:space="preserve">Proszek do prania tkanin białych. </t>
    </r>
    <r>
      <rPr>
        <b/>
        <sz val="10"/>
        <rFont val="Arial"/>
        <family val="2"/>
      </rPr>
      <t>ESPIRO 10kg</t>
    </r>
    <r>
      <rPr>
        <sz val="10"/>
        <rFont val="Arial"/>
        <family val="2"/>
      </rPr>
      <t>***</t>
    </r>
  </si>
  <si>
    <t xml:space="preserve">NR SPRAWY DAG/2310/12/2023                                           </t>
  </si>
  <si>
    <t>Szczotka do czyszczenia butelek, plastikowa, długość ok. 25cm</t>
  </si>
  <si>
    <t>Rękawice jednorazowe foliowe w opakowaniu 100szt. rozmiar S, M, L , XL (do wyboru), pakowane po 100szt.</t>
  </si>
  <si>
    <t xml:space="preserve">szt. </t>
  </si>
  <si>
    <t>Stelaż do mopa płaskiego VILEDA</t>
  </si>
  <si>
    <t>* 18-21 produkty od jednego producenta</t>
  </si>
  <si>
    <t>***  37, 38 produkty od jednego producenta</t>
  </si>
  <si>
    <t>** 57, 58, 59, 60 zamawiający wymaga dostarczenia dozowników do w/w produktów na czas trwania umowy w ilości po 14szt (dozownik reflex i dozownik soft care)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</si>
</sst>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5">
      <selection activeCell="E72" sqref="E72"/>
    </sheetView>
  </sheetViews>
  <sheetFormatPr defaultColWidth="11.57421875" defaultRowHeight="12.75"/>
  <cols>
    <col min="1" max="1" width="4.8515625" style="0" customWidth="1"/>
    <col min="2" max="2" width="70.00390625" style="1" customWidth="1"/>
  </cols>
  <sheetData>
    <row r="1" spans="1:9" ht="52.5" customHeight="1">
      <c r="A1" s="18" t="s">
        <v>85</v>
      </c>
      <c r="B1" s="18"/>
      <c r="C1" s="2"/>
      <c r="D1" s="2"/>
      <c r="E1" s="2"/>
      <c r="F1" s="19"/>
      <c r="G1" s="19"/>
      <c r="H1" s="19"/>
      <c r="I1" s="19"/>
    </row>
    <row r="2" spans="1:9" ht="33.7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</row>
    <row r="4" spans="1:9" s="3" customFormat="1" ht="25.5">
      <c r="A4" s="5" t="s">
        <v>37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25.5">
      <c r="A5" s="6">
        <v>1</v>
      </c>
      <c r="B5" s="7" t="s">
        <v>8</v>
      </c>
      <c r="C5" s="6" t="s">
        <v>32</v>
      </c>
      <c r="D5" s="6">
        <v>36</v>
      </c>
      <c r="E5" s="8"/>
      <c r="F5" s="8">
        <f aca="true" t="shared" si="0" ref="F5:F71">D5*E5</f>
        <v>0</v>
      </c>
      <c r="G5" s="6">
        <v>8</v>
      </c>
      <c r="H5" s="8">
        <f aca="true" t="shared" si="1" ref="H5:H71">(G5/100)*F5</f>
        <v>0</v>
      </c>
      <c r="I5" s="8">
        <f aca="true" t="shared" si="2" ref="I5:I71">F5*1.23</f>
        <v>0</v>
      </c>
    </row>
    <row r="6" spans="1:9" ht="12.75">
      <c r="A6" s="6">
        <v>2</v>
      </c>
      <c r="B6" s="7" t="s">
        <v>9</v>
      </c>
      <c r="C6" s="6" t="s">
        <v>32</v>
      </c>
      <c r="D6" s="6">
        <v>20</v>
      </c>
      <c r="E6" s="8"/>
      <c r="F6" s="8">
        <f t="shared" si="0"/>
        <v>0</v>
      </c>
      <c r="G6" s="6">
        <v>23</v>
      </c>
      <c r="H6" s="8">
        <f t="shared" si="1"/>
        <v>0</v>
      </c>
      <c r="I6" s="8">
        <f t="shared" si="2"/>
        <v>0</v>
      </c>
    </row>
    <row r="7" spans="1:9" ht="12.75">
      <c r="A7" s="6">
        <v>3</v>
      </c>
      <c r="B7" s="9" t="s">
        <v>10</v>
      </c>
      <c r="C7" s="6" t="s">
        <v>32</v>
      </c>
      <c r="D7" s="6">
        <v>30</v>
      </c>
      <c r="E7" s="8"/>
      <c r="F7" s="8">
        <f t="shared" si="0"/>
        <v>0</v>
      </c>
      <c r="G7" s="6">
        <v>23</v>
      </c>
      <c r="H7" s="8">
        <f t="shared" si="1"/>
        <v>0</v>
      </c>
      <c r="I7" s="8">
        <f t="shared" si="2"/>
        <v>0</v>
      </c>
    </row>
    <row r="8" spans="1:9" ht="12.75">
      <c r="A8" s="6">
        <v>4</v>
      </c>
      <c r="B8" s="9" t="s">
        <v>45</v>
      </c>
      <c r="C8" s="6" t="s">
        <v>32</v>
      </c>
      <c r="D8" s="6">
        <v>20</v>
      </c>
      <c r="E8" s="8"/>
      <c r="F8" s="8">
        <f t="shared" si="0"/>
        <v>0</v>
      </c>
      <c r="G8" s="6">
        <v>23</v>
      </c>
      <c r="H8" s="8">
        <f t="shared" si="1"/>
        <v>0</v>
      </c>
      <c r="I8" s="8">
        <f t="shared" si="2"/>
        <v>0</v>
      </c>
    </row>
    <row r="9" spans="1:9" ht="25.5">
      <c r="A9" s="6">
        <v>5</v>
      </c>
      <c r="B9" s="9" t="s">
        <v>11</v>
      </c>
      <c r="C9" s="6" t="s">
        <v>32</v>
      </c>
      <c r="D9" s="6">
        <v>2</v>
      </c>
      <c r="E9" s="8"/>
      <c r="F9" s="8">
        <f t="shared" si="0"/>
        <v>0</v>
      </c>
      <c r="G9" s="6">
        <v>23</v>
      </c>
      <c r="H9" s="8">
        <f t="shared" si="1"/>
        <v>0</v>
      </c>
      <c r="I9" s="8">
        <f t="shared" si="2"/>
        <v>0</v>
      </c>
    </row>
    <row r="10" spans="1:9" ht="25.5">
      <c r="A10" s="6">
        <v>6</v>
      </c>
      <c r="B10" s="9" t="s">
        <v>46</v>
      </c>
      <c r="C10" s="10" t="s">
        <v>32</v>
      </c>
      <c r="D10" s="6">
        <v>20</v>
      </c>
      <c r="E10" s="8"/>
      <c r="F10" s="8">
        <f t="shared" si="0"/>
        <v>0</v>
      </c>
      <c r="G10" s="6">
        <v>23</v>
      </c>
      <c r="H10" s="8">
        <f t="shared" si="1"/>
        <v>0</v>
      </c>
      <c r="I10" s="8">
        <f t="shared" si="2"/>
        <v>0</v>
      </c>
    </row>
    <row r="11" spans="1:9" ht="25.5">
      <c r="A11" s="6">
        <v>7</v>
      </c>
      <c r="B11" s="9" t="s">
        <v>47</v>
      </c>
      <c r="C11" s="6" t="s">
        <v>35</v>
      </c>
      <c r="D11" s="6">
        <v>8</v>
      </c>
      <c r="E11" s="8"/>
      <c r="F11" s="8">
        <f t="shared" si="0"/>
        <v>0</v>
      </c>
      <c r="G11" s="6">
        <v>23</v>
      </c>
      <c r="H11" s="8">
        <f t="shared" si="1"/>
        <v>0</v>
      </c>
      <c r="I11" s="8">
        <f t="shared" si="2"/>
        <v>0</v>
      </c>
    </row>
    <row r="12" spans="1:9" ht="25.5">
      <c r="A12" s="6">
        <v>8</v>
      </c>
      <c r="B12" s="9" t="s">
        <v>12</v>
      </c>
      <c r="C12" s="6" t="s">
        <v>35</v>
      </c>
      <c r="D12" s="6">
        <v>10</v>
      </c>
      <c r="E12" s="8"/>
      <c r="F12" s="8">
        <f t="shared" si="0"/>
        <v>0</v>
      </c>
      <c r="G12" s="6">
        <v>23</v>
      </c>
      <c r="H12" s="8">
        <f t="shared" si="1"/>
        <v>0</v>
      </c>
      <c r="I12" s="8">
        <f t="shared" si="2"/>
        <v>0</v>
      </c>
    </row>
    <row r="13" spans="1:9" ht="12.75">
      <c r="A13" s="6">
        <v>9</v>
      </c>
      <c r="B13" s="9" t="s">
        <v>13</v>
      </c>
      <c r="C13" s="6" t="s">
        <v>32</v>
      </c>
      <c r="D13" s="6">
        <v>20</v>
      </c>
      <c r="E13" s="8"/>
      <c r="F13" s="8">
        <f t="shared" si="0"/>
        <v>0</v>
      </c>
      <c r="G13" s="6">
        <v>23</v>
      </c>
      <c r="H13" s="8">
        <f t="shared" si="1"/>
        <v>0</v>
      </c>
      <c r="I13" s="8">
        <f t="shared" si="2"/>
        <v>0</v>
      </c>
    </row>
    <row r="14" spans="1:9" ht="25.5">
      <c r="A14" s="6">
        <v>10</v>
      </c>
      <c r="B14" s="9" t="s">
        <v>14</v>
      </c>
      <c r="C14" s="6" t="s">
        <v>32</v>
      </c>
      <c r="D14" s="10">
        <v>5</v>
      </c>
      <c r="E14" s="8"/>
      <c r="F14" s="8">
        <f t="shared" si="0"/>
        <v>0</v>
      </c>
      <c r="G14" s="6">
        <v>23</v>
      </c>
      <c r="H14" s="8">
        <f t="shared" si="1"/>
        <v>0</v>
      </c>
      <c r="I14" s="8">
        <f t="shared" si="2"/>
        <v>0</v>
      </c>
    </row>
    <row r="15" spans="1:9" ht="12.75">
      <c r="A15" s="6">
        <v>11</v>
      </c>
      <c r="B15" s="9" t="s">
        <v>15</v>
      </c>
      <c r="C15" s="6" t="s">
        <v>35</v>
      </c>
      <c r="D15" s="6">
        <v>60</v>
      </c>
      <c r="E15" s="8"/>
      <c r="F15" s="8">
        <f t="shared" si="0"/>
        <v>0</v>
      </c>
      <c r="G15" s="6">
        <v>23</v>
      </c>
      <c r="H15" s="8">
        <f t="shared" si="1"/>
        <v>0</v>
      </c>
      <c r="I15" s="8">
        <f t="shared" si="2"/>
        <v>0</v>
      </c>
    </row>
    <row r="16" spans="1:9" ht="12.75">
      <c r="A16" s="6">
        <v>12</v>
      </c>
      <c r="B16" s="9" t="s">
        <v>67</v>
      </c>
      <c r="C16" s="6" t="s">
        <v>32</v>
      </c>
      <c r="D16" s="6">
        <v>1</v>
      </c>
      <c r="E16" s="8"/>
      <c r="F16" s="8">
        <f t="shared" si="0"/>
        <v>0</v>
      </c>
      <c r="G16" s="6">
        <v>23</v>
      </c>
      <c r="H16" s="8">
        <f t="shared" si="1"/>
        <v>0</v>
      </c>
      <c r="I16" s="8">
        <f t="shared" si="2"/>
        <v>0</v>
      </c>
    </row>
    <row r="17" spans="1:9" ht="12.75">
      <c r="A17" s="6">
        <v>13</v>
      </c>
      <c r="B17" s="9" t="s">
        <v>62</v>
      </c>
      <c r="C17" s="6" t="s">
        <v>32</v>
      </c>
      <c r="D17" s="6">
        <v>1</v>
      </c>
      <c r="E17" s="8"/>
      <c r="F17" s="8">
        <f t="shared" si="0"/>
        <v>0</v>
      </c>
      <c r="G17" s="6">
        <v>23</v>
      </c>
      <c r="H17" s="8">
        <f t="shared" si="1"/>
        <v>0</v>
      </c>
      <c r="I17" s="8">
        <f t="shared" si="2"/>
        <v>0</v>
      </c>
    </row>
    <row r="18" spans="1:9" ht="12.75">
      <c r="A18" s="6">
        <v>14</v>
      </c>
      <c r="B18" s="9" t="s">
        <v>66</v>
      </c>
      <c r="C18" s="6" t="s">
        <v>65</v>
      </c>
      <c r="D18" s="6">
        <v>3</v>
      </c>
      <c r="E18" s="8"/>
      <c r="F18" s="8">
        <f t="shared" si="0"/>
        <v>0</v>
      </c>
      <c r="G18" s="6">
        <v>23</v>
      </c>
      <c r="H18" s="8">
        <f t="shared" si="1"/>
        <v>0</v>
      </c>
      <c r="I18" s="8">
        <f t="shared" si="2"/>
        <v>0</v>
      </c>
    </row>
    <row r="19" spans="1:9" ht="12.75">
      <c r="A19" s="6">
        <v>15</v>
      </c>
      <c r="B19" s="9" t="s">
        <v>16</v>
      </c>
      <c r="C19" s="6" t="s">
        <v>35</v>
      </c>
      <c r="D19" s="6">
        <v>5</v>
      </c>
      <c r="E19" s="8"/>
      <c r="F19" s="8">
        <f t="shared" si="0"/>
        <v>0</v>
      </c>
      <c r="G19" s="6">
        <v>23</v>
      </c>
      <c r="H19" s="8">
        <f t="shared" si="1"/>
        <v>0</v>
      </c>
      <c r="I19" s="8">
        <f t="shared" si="2"/>
        <v>0</v>
      </c>
    </row>
    <row r="20" spans="1:9" ht="25.5">
      <c r="A20" s="6">
        <v>16</v>
      </c>
      <c r="B20" s="9" t="s">
        <v>87</v>
      </c>
      <c r="C20" s="6" t="s">
        <v>35</v>
      </c>
      <c r="D20" s="6">
        <v>2</v>
      </c>
      <c r="E20" s="8"/>
      <c r="F20" s="8">
        <f t="shared" si="0"/>
        <v>0</v>
      </c>
      <c r="G20" s="6">
        <v>8</v>
      </c>
      <c r="H20" s="8">
        <f t="shared" si="1"/>
        <v>0</v>
      </c>
      <c r="I20" s="8">
        <f t="shared" si="2"/>
        <v>0</v>
      </c>
    </row>
    <row r="21" spans="1:9" ht="12.75">
      <c r="A21" s="6">
        <v>17</v>
      </c>
      <c r="B21" s="9" t="s">
        <v>86</v>
      </c>
      <c r="C21" s="6" t="s">
        <v>32</v>
      </c>
      <c r="D21" s="6">
        <v>1</v>
      </c>
      <c r="E21" s="8"/>
      <c r="F21" s="8">
        <f t="shared" si="0"/>
        <v>0</v>
      </c>
      <c r="G21" s="6">
        <v>23</v>
      </c>
      <c r="H21" s="8">
        <f t="shared" si="1"/>
        <v>0</v>
      </c>
      <c r="I21" s="8">
        <f t="shared" si="2"/>
        <v>0</v>
      </c>
    </row>
    <row r="22" spans="1:9" ht="25.5">
      <c r="A22" s="6">
        <v>18</v>
      </c>
      <c r="B22" s="9" t="s">
        <v>48</v>
      </c>
      <c r="C22" s="6" t="s">
        <v>32</v>
      </c>
      <c r="D22" s="6">
        <v>2</v>
      </c>
      <c r="E22" s="8"/>
      <c r="F22" s="8">
        <f t="shared" si="0"/>
        <v>0</v>
      </c>
      <c r="G22" s="6">
        <v>23</v>
      </c>
      <c r="H22" s="8">
        <f t="shared" si="1"/>
        <v>0</v>
      </c>
      <c r="I22" s="8">
        <f t="shared" si="2"/>
        <v>0</v>
      </c>
    </row>
    <row r="23" spans="1:9" ht="25.5">
      <c r="A23" s="6">
        <v>19</v>
      </c>
      <c r="B23" s="9" t="s">
        <v>49</v>
      </c>
      <c r="C23" s="6" t="s">
        <v>32</v>
      </c>
      <c r="D23" s="6">
        <v>4</v>
      </c>
      <c r="E23" s="8"/>
      <c r="F23" s="8">
        <f t="shared" si="0"/>
        <v>0</v>
      </c>
      <c r="G23" s="6">
        <v>23</v>
      </c>
      <c r="H23" s="8">
        <f t="shared" si="1"/>
        <v>0</v>
      </c>
      <c r="I23" s="8">
        <f t="shared" si="2"/>
        <v>0</v>
      </c>
    </row>
    <row r="24" spans="1:9" ht="12.75">
      <c r="A24" s="6">
        <v>20</v>
      </c>
      <c r="B24" s="7" t="s">
        <v>50</v>
      </c>
      <c r="C24" s="6" t="s">
        <v>38</v>
      </c>
      <c r="D24" s="6">
        <v>3</v>
      </c>
      <c r="E24" s="8"/>
      <c r="F24" s="8">
        <f t="shared" si="0"/>
        <v>0</v>
      </c>
      <c r="G24" s="6">
        <v>23</v>
      </c>
      <c r="H24" s="8">
        <f t="shared" si="1"/>
        <v>0</v>
      </c>
      <c r="I24" s="8">
        <f t="shared" si="2"/>
        <v>0</v>
      </c>
    </row>
    <row r="25" spans="1:9" ht="12.75">
      <c r="A25" s="6">
        <v>21</v>
      </c>
      <c r="B25" s="7" t="s">
        <v>51</v>
      </c>
      <c r="C25" s="6" t="s">
        <v>32</v>
      </c>
      <c r="D25" s="6">
        <v>9</v>
      </c>
      <c r="E25" s="8"/>
      <c r="F25" s="8">
        <f t="shared" si="0"/>
        <v>0</v>
      </c>
      <c r="G25" s="6">
        <v>23</v>
      </c>
      <c r="H25" s="8">
        <f t="shared" si="1"/>
        <v>0</v>
      </c>
      <c r="I25" s="8">
        <f t="shared" si="2"/>
        <v>0</v>
      </c>
    </row>
    <row r="26" spans="1:9" ht="12.75">
      <c r="A26" s="6">
        <v>22</v>
      </c>
      <c r="B26" s="9" t="s">
        <v>17</v>
      </c>
      <c r="C26" s="11" t="s">
        <v>32</v>
      </c>
      <c r="D26" s="6">
        <v>7</v>
      </c>
      <c r="E26" s="8"/>
      <c r="F26" s="8">
        <f t="shared" si="0"/>
        <v>0</v>
      </c>
      <c r="G26" s="6">
        <v>23</v>
      </c>
      <c r="H26" s="8">
        <f t="shared" si="1"/>
        <v>0</v>
      </c>
      <c r="I26" s="8">
        <f t="shared" si="2"/>
        <v>0</v>
      </c>
    </row>
    <row r="27" spans="1:9" ht="25.5">
      <c r="A27" s="6">
        <v>23</v>
      </c>
      <c r="B27" s="9" t="s">
        <v>18</v>
      </c>
      <c r="C27" s="6" t="s">
        <v>32</v>
      </c>
      <c r="D27" s="6">
        <v>18</v>
      </c>
      <c r="E27" s="8"/>
      <c r="F27" s="8">
        <f t="shared" si="0"/>
        <v>0</v>
      </c>
      <c r="G27" s="6">
        <v>23</v>
      </c>
      <c r="H27" s="8">
        <f t="shared" si="1"/>
        <v>0</v>
      </c>
      <c r="I27" s="8">
        <f t="shared" si="2"/>
        <v>0</v>
      </c>
    </row>
    <row r="28" spans="1:9" ht="25.5">
      <c r="A28" s="6">
        <v>24</v>
      </c>
      <c r="B28" s="9" t="s">
        <v>19</v>
      </c>
      <c r="C28" s="6" t="s">
        <v>32</v>
      </c>
      <c r="D28" s="6">
        <v>150</v>
      </c>
      <c r="E28" s="8"/>
      <c r="F28" s="8">
        <f t="shared" si="0"/>
        <v>0</v>
      </c>
      <c r="G28" s="6">
        <v>23</v>
      </c>
      <c r="H28" s="8">
        <f t="shared" si="1"/>
        <v>0</v>
      </c>
      <c r="I28" s="8">
        <f t="shared" si="2"/>
        <v>0</v>
      </c>
    </row>
    <row r="29" spans="1:9" ht="25.5">
      <c r="A29" s="6">
        <v>25</v>
      </c>
      <c r="B29" s="9" t="s">
        <v>52</v>
      </c>
      <c r="C29" s="6" t="s">
        <v>35</v>
      </c>
      <c r="D29" s="6">
        <v>40</v>
      </c>
      <c r="E29" s="8"/>
      <c r="F29" s="8">
        <f t="shared" si="0"/>
        <v>0</v>
      </c>
      <c r="G29" s="6">
        <v>23</v>
      </c>
      <c r="H29" s="8">
        <f t="shared" si="1"/>
        <v>0</v>
      </c>
      <c r="I29" s="8">
        <f t="shared" si="2"/>
        <v>0</v>
      </c>
    </row>
    <row r="30" spans="1:9" ht="12.75">
      <c r="A30" s="6">
        <v>26</v>
      </c>
      <c r="B30" s="9" t="s">
        <v>20</v>
      </c>
      <c r="C30" s="6" t="s">
        <v>32</v>
      </c>
      <c r="D30" s="6">
        <v>50</v>
      </c>
      <c r="E30" s="8"/>
      <c r="F30" s="8">
        <f t="shared" si="0"/>
        <v>0</v>
      </c>
      <c r="G30" s="6">
        <v>23</v>
      </c>
      <c r="H30" s="8">
        <f t="shared" si="1"/>
        <v>0</v>
      </c>
      <c r="I30" s="8">
        <f t="shared" si="2"/>
        <v>0</v>
      </c>
    </row>
    <row r="31" spans="1:9" ht="12.75">
      <c r="A31" s="6">
        <v>27</v>
      </c>
      <c r="B31" s="9" t="s">
        <v>74</v>
      </c>
      <c r="C31" s="6" t="s">
        <v>32</v>
      </c>
      <c r="D31" s="6">
        <v>3</v>
      </c>
      <c r="E31" s="8"/>
      <c r="F31" s="8">
        <f t="shared" si="0"/>
        <v>0</v>
      </c>
      <c r="G31" s="6">
        <v>23</v>
      </c>
      <c r="H31" s="8">
        <f t="shared" si="1"/>
        <v>0</v>
      </c>
      <c r="I31" s="8">
        <f t="shared" si="2"/>
        <v>0</v>
      </c>
    </row>
    <row r="32" spans="1:9" ht="12.75">
      <c r="A32" s="6">
        <v>28</v>
      </c>
      <c r="B32" s="9" t="s">
        <v>21</v>
      </c>
      <c r="C32" s="6" t="s">
        <v>22</v>
      </c>
      <c r="D32" s="6">
        <v>15</v>
      </c>
      <c r="E32" s="8"/>
      <c r="F32" s="8">
        <f t="shared" si="0"/>
        <v>0</v>
      </c>
      <c r="G32" s="6">
        <v>23</v>
      </c>
      <c r="H32" s="8">
        <f t="shared" si="1"/>
        <v>0</v>
      </c>
      <c r="I32" s="8">
        <f t="shared" si="2"/>
        <v>0</v>
      </c>
    </row>
    <row r="33" spans="1:9" ht="12.75">
      <c r="A33" s="6">
        <v>29</v>
      </c>
      <c r="B33" s="9" t="s">
        <v>23</v>
      </c>
      <c r="C33" s="6" t="s">
        <v>22</v>
      </c>
      <c r="D33" s="6">
        <v>30</v>
      </c>
      <c r="E33" s="8"/>
      <c r="F33" s="8">
        <f t="shared" si="0"/>
        <v>0</v>
      </c>
      <c r="G33" s="6">
        <v>23</v>
      </c>
      <c r="H33" s="8">
        <f t="shared" si="1"/>
        <v>0</v>
      </c>
      <c r="I33" s="8">
        <f t="shared" si="2"/>
        <v>0</v>
      </c>
    </row>
    <row r="34" spans="1:9" ht="12.75">
      <c r="A34" s="6">
        <v>30</v>
      </c>
      <c r="B34" s="9" t="s">
        <v>75</v>
      </c>
      <c r="C34" s="6" t="s">
        <v>22</v>
      </c>
      <c r="D34" s="6">
        <v>30</v>
      </c>
      <c r="E34" s="8"/>
      <c r="F34" s="8">
        <f t="shared" si="0"/>
        <v>0</v>
      </c>
      <c r="G34" s="6">
        <v>23</v>
      </c>
      <c r="H34" s="8">
        <f t="shared" si="1"/>
        <v>0</v>
      </c>
      <c r="I34" s="8">
        <f t="shared" si="2"/>
        <v>0</v>
      </c>
    </row>
    <row r="35" spans="1:9" ht="12.75">
      <c r="A35" s="6">
        <v>31</v>
      </c>
      <c r="B35" s="9" t="s">
        <v>76</v>
      </c>
      <c r="C35" s="6" t="s">
        <v>22</v>
      </c>
      <c r="D35" s="6">
        <v>10</v>
      </c>
      <c r="E35" s="8"/>
      <c r="F35" s="8">
        <f t="shared" si="0"/>
        <v>0</v>
      </c>
      <c r="G35" s="6">
        <v>23</v>
      </c>
      <c r="H35" s="8">
        <f t="shared" si="1"/>
        <v>0</v>
      </c>
      <c r="I35" s="8">
        <f t="shared" si="2"/>
        <v>0</v>
      </c>
    </row>
    <row r="36" spans="1:9" ht="12.75">
      <c r="A36" s="6">
        <v>32</v>
      </c>
      <c r="B36" s="9" t="s">
        <v>68</v>
      </c>
      <c r="C36" s="6" t="s">
        <v>22</v>
      </c>
      <c r="D36" s="6">
        <v>20</v>
      </c>
      <c r="E36" s="8"/>
      <c r="F36" s="8">
        <f t="shared" si="0"/>
        <v>0</v>
      </c>
      <c r="G36" s="6">
        <v>23</v>
      </c>
      <c r="H36" s="8">
        <f t="shared" si="1"/>
        <v>0</v>
      </c>
      <c r="I36" s="8">
        <f t="shared" si="2"/>
        <v>0</v>
      </c>
    </row>
    <row r="37" spans="1:9" ht="12.75">
      <c r="A37" s="6">
        <v>33</v>
      </c>
      <c r="B37" s="9" t="s">
        <v>69</v>
      </c>
      <c r="C37" s="6" t="s">
        <v>32</v>
      </c>
      <c r="D37" s="6">
        <v>1</v>
      </c>
      <c r="E37" s="8"/>
      <c r="F37" s="8">
        <f t="shared" si="0"/>
        <v>0</v>
      </c>
      <c r="G37" s="6">
        <v>23</v>
      </c>
      <c r="H37" s="8">
        <f t="shared" si="1"/>
        <v>0</v>
      </c>
      <c r="I37" s="8">
        <f t="shared" si="2"/>
        <v>0</v>
      </c>
    </row>
    <row r="38" spans="1:9" ht="25.5">
      <c r="A38" s="6">
        <v>34</v>
      </c>
      <c r="B38" s="9" t="s">
        <v>80</v>
      </c>
      <c r="C38" s="6" t="s">
        <v>35</v>
      </c>
      <c r="D38" s="6">
        <v>40</v>
      </c>
      <c r="E38" s="8"/>
      <c r="F38" s="8">
        <f t="shared" si="0"/>
        <v>0</v>
      </c>
      <c r="G38" s="6">
        <v>23</v>
      </c>
      <c r="H38" s="8">
        <f t="shared" si="1"/>
        <v>0</v>
      </c>
      <c r="I38" s="8">
        <f t="shared" si="2"/>
        <v>0</v>
      </c>
    </row>
    <row r="39" spans="1:9" ht="12.75">
      <c r="A39" s="6">
        <v>35</v>
      </c>
      <c r="B39" s="7" t="s">
        <v>24</v>
      </c>
      <c r="C39" s="6" t="s">
        <v>32</v>
      </c>
      <c r="D39" s="6">
        <v>10</v>
      </c>
      <c r="E39" s="8"/>
      <c r="F39" s="8">
        <f t="shared" si="0"/>
        <v>0</v>
      </c>
      <c r="G39" s="6">
        <v>23</v>
      </c>
      <c r="H39" s="8">
        <f t="shared" si="1"/>
        <v>0</v>
      </c>
      <c r="I39" s="8">
        <f t="shared" si="2"/>
        <v>0</v>
      </c>
    </row>
    <row r="40" spans="1:9" ht="25.5">
      <c r="A40" s="6">
        <v>36</v>
      </c>
      <c r="B40" s="9" t="s">
        <v>25</v>
      </c>
      <c r="C40" s="6" t="s">
        <v>32</v>
      </c>
      <c r="D40" s="6">
        <v>15</v>
      </c>
      <c r="E40" s="8"/>
      <c r="F40" s="8">
        <f t="shared" si="0"/>
        <v>0</v>
      </c>
      <c r="G40" s="6">
        <v>23</v>
      </c>
      <c r="H40" s="8">
        <f t="shared" si="1"/>
        <v>0</v>
      </c>
      <c r="I40" s="8">
        <f t="shared" si="2"/>
        <v>0</v>
      </c>
    </row>
    <row r="41" spans="1:9" ht="25.5">
      <c r="A41" s="6">
        <v>37</v>
      </c>
      <c r="B41" s="9" t="s">
        <v>83</v>
      </c>
      <c r="C41" s="6" t="s">
        <v>26</v>
      </c>
      <c r="D41" s="6">
        <v>30</v>
      </c>
      <c r="E41" s="8"/>
      <c r="F41" s="8">
        <f t="shared" si="0"/>
        <v>0</v>
      </c>
      <c r="G41" s="6">
        <v>23</v>
      </c>
      <c r="H41" s="8">
        <f t="shared" si="1"/>
        <v>0</v>
      </c>
      <c r="I41" s="8">
        <f t="shared" si="2"/>
        <v>0</v>
      </c>
    </row>
    <row r="42" spans="1:9" ht="12.75">
      <c r="A42" s="6">
        <v>38</v>
      </c>
      <c r="B42" s="9" t="s">
        <v>84</v>
      </c>
      <c r="C42" s="6" t="s">
        <v>26</v>
      </c>
      <c r="D42" s="6">
        <v>30</v>
      </c>
      <c r="E42" s="8"/>
      <c r="F42" s="8">
        <f t="shared" si="0"/>
        <v>0</v>
      </c>
      <c r="G42" s="6">
        <v>23</v>
      </c>
      <c r="H42" s="8">
        <f t="shared" si="1"/>
        <v>0</v>
      </c>
      <c r="I42" s="8">
        <f t="shared" si="2"/>
        <v>0</v>
      </c>
    </row>
    <row r="43" spans="1:9" ht="12.75">
      <c r="A43" s="6">
        <v>39</v>
      </c>
      <c r="B43" s="9" t="s">
        <v>77</v>
      </c>
      <c r="C43" s="6" t="s">
        <v>32</v>
      </c>
      <c r="D43" s="6">
        <v>4</v>
      </c>
      <c r="E43" s="8"/>
      <c r="F43" s="8">
        <f t="shared" si="0"/>
        <v>0</v>
      </c>
      <c r="G43" s="6">
        <v>23</v>
      </c>
      <c r="H43" s="8">
        <f t="shared" si="1"/>
        <v>0</v>
      </c>
      <c r="I43" s="8">
        <f t="shared" si="2"/>
        <v>0</v>
      </c>
    </row>
    <row r="44" spans="1:9" ht="12.75">
      <c r="A44" s="6">
        <v>40</v>
      </c>
      <c r="B44" s="9" t="s">
        <v>27</v>
      </c>
      <c r="C44" s="6" t="s">
        <v>32</v>
      </c>
      <c r="D44" s="6">
        <v>20</v>
      </c>
      <c r="E44" s="8"/>
      <c r="F44" s="8">
        <f t="shared" si="0"/>
        <v>0</v>
      </c>
      <c r="G44" s="6">
        <v>23</v>
      </c>
      <c r="H44" s="8">
        <f t="shared" si="1"/>
        <v>0</v>
      </c>
      <c r="I44" s="8">
        <f t="shared" si="2"/>
        <v>0</v>
      </c>
    </row>
    <row r="45" spans="1:9" ht="12.75">
      <c r="A45" s="6">
        <v>41</v>
      </c>
      <c r="B45" s="9" t="s">
        <v>28</v>
      </c>
      <c r="C45" s="6" t="s">
        <v>32</v>
      </c>
      <c r="D45" s="6">
        <v>1</v>
      </c>
      <c r="E45" s="8"/>
      <c r="F45" s="8">
        <f t="shared" si="0"/>
        <v>0</v>
      </c>
      <c r="G45" s="6">
        <v>23</v>
      </c>
      <c r="H45" s="8">
        <f t="shared" si="1"/>
        <v>0</v>
      </c>
      <c r="I45" s="8">
        <f t="shared" si="2"/>
        <v>0</v>
      </c>
    </row>
    <row r="46" spans="1:9" ht="12.75">
      <c r="A46" s="6">
        <v>42</v>
      </c>
      <c r="B46" s="9" t="s">
        <v>29</v>
      </c>
      <c r="C46" s="6" t="s">
        <v>32</v>
      </c>
      <c r="D46" s="6">
        <v>11</v>
      </c>
      <c r="E46" s="8"/>
      <c r="F46" s="8">
        <f t="shared" si="0"/>
        <v>0</v>
      </c>
      <c r="G46" s="6">
        <v>23</v>
      </c>
      <c r="H46" s="8">
        <f t="shared" si="1"/>
        <v>0</v>
      </c>
      <c r="I46" s="8">
        <f t="shared" si="2"/>
        <v>0</v>
      </c>
    </row>
    <row r="47" spans="1:9" ht="12.75">
      <c r="A47" s="6">
        <v>43</v>
      </c>
      <c r="B47" s="9" t="s">
        <v>30</v>
      </c>
      <c r="C47" s="6" t="s">
        <v>32</v>
      </c>
      <c r="D47" s="6">
        <v>8</v>
      </c>
      <c r="E47" s="8"/>
      <c r="F47" s="8">
        <f t="shared" si="0"/>
        <v>0</v>
      </c>
      <c r="G47" s="6">
        <v>23</v>
      </c>
      <c r="H47" s="8">
        <f t="shared" si="1"/>
        <v>0</v>
      </c>
      <c r="I47" s="8">
        <f t="shared" si="2"/>
        <v>0</v>
      </c>
    </row>
    <row r="48" spans="1:9" ht="12.75">
      <c r="A48" s="6">
        <v>44</v>
      </c>
      <c r="B48" s="9" t="s">
        <v>39</v>
      </c>
      <c r="C48" s="6" t="s">
        <v>32</v>
      </c>
      <c r="D48" s="6">
        <v>0.12</v>
      </c>
      <c r="E48" s="8"/>
      <c r="F48" s="8">
        <f t="shared" si="0"/>
        <v>0</v>
      </c>
      <c r="G48" s="6">
        <v>23</v>
      </c>
      <c r="H48" s="8">
        <f t="shared" si="1"/>
        <v>0</v>
      </c>
      <c r="I48" s="8">
        <f t="shared" si="2"/>
        <v>0</v>
      </c>
    </row>
    <row r="49" spans="1:9" ht="12.75">
      <c r="A49" s="6">
        <v>45</v>
      </c>
      <c r="B49" s="13" t="s">
        <v>33</v>
      </c>
      <c r="C49" s="6" t="s">
        <v>32</v>
      </c>
      <c r="D49" s="6">
        <v>6</v>
      </c>
      <c r="E49" s="8"/>
      <c r="F49" s="8">
        <f t="shared" si="0"/>
        <v>0</v>
      </c>
      <c r="G49" s="6">
        <v>23</v>
      </c>
      <c r="H49" s="8">
        <f t="shared" si="1"/>
        <v>0</v>
      </c>
      <c r="I49" s="8">
        <f t="shared" si="2"/>
        <v>0</v>
      </c>
    </row>
    <row r="50" spans="1:9" ht="12.75">
      <c r="A50" s="6">
        <v>46</v>
      </c>
      <c r="B50" s="13" t="s">
        <v>53</v>
      </c>
      <c r="C50" s="6" t="s">
        <v>32</v>
      </c>
      <c r="D50" s="6">
        <v>5</v>
      </c>
      <c r="E50" s="8"/>
      <c r="F50" s="8">
        <f t="shared" si="0"/>
        <v>0</v>
      </c>
      <c r="G50" s="6">
        <v>23</v>
      </c>
      <c r="H50" s="8">
        <f t="shared" si="1"/>
        <v>0</v>
      </c>
      <c r="I50" s="8">
        <f t="shared" si="2"/>
        <v>0</v>
      </c>
    </row>
    <row r="51" spans="1:9" ht="12.75">
      <c r="A51" s="6">
        <v>47</v>
      </c>
      <c r="B51" s="13" t="s">
        <v>34</v>
      </c>
      <c r="C51" s="6" t="s">
        <v>32</v>
      </c>
      <c r="D51" s="6">
        <v>2</v>
      </c>
      <c r="E51" s="8"/>
      <c r="F51" s="8">
        <f t="shared" si="0"/>
        <v>0</v>
      </c>
      <c r="G51" s="6">
        <v>23</v>
      </c>
      <c r="H51" s="8">
        <f t="shared" si="1"/>
        <v>0</v>
      </c>
      <c r="I51" s="8">
        <f t="shared" si="2"/>
        <v>0</v>
      </c>
    </row>
    <row r="52" spans="1:9" ht="12.75">
      <c r="A52" s="6">
        <v>48</v>
      </c>
      <c r="B52" s="13" t="s">
        <v>40</v>
      </c>
      <c r="C52" s="6" t="s">
        <v>32</v>
      </c>
      <c r="D52" s="6">
        <v>12</v>
      </c>
      <c r="E52" s="8"/>
      <c r="F52" s="8">
        <f t="shared" si="0"/>
        <v>0</v>
      </c>
      <c r="G52" s="6">
        <v>23</v>
      </c>
      <c r="H52" s="8">
        <f t="shared" si="1"/>
        <v>0</v>
      </c>
      <c r="I52" s="8">
        <f t="shared" si="2"/>
        <v>0</v>
      </c>
    </row>
    <row r="53" spans="1:9" ht="12.75">
      <c r="A53" s="6">
        <v>49</v>
      </c>
      <c r="B53" s="13" t="s">
        <v>41</v>
      </c>
      <c r="C53" s="6" t="s">
        <v>35</v>
      </c>
      <c r="D53" s="6">
        <v>10</v>
      </c>
      <c r="E53" s="8"/>
      <c r="F53" s="8">
        <f t="shared" si="0"/>
        <v>0</v>
      </c>
      <c r="G53" s="6">
        <v>23</v>
      </c>
      <c r="H53" s="8">
        <f t="shared" si="1"/>
        <v>0</v>
      </c>
      <c r="I53" s="8">
        <f t="shared" si="2"/>
        <v>0</v>
      </c>
    </row>
    <row r="54" spans="1:9" ht="25.5">
      <c r="A54" s="6">
        <v>50</v>
      </c>
      <c r="B54" s="13" t="s">
        <v>54</v>
      </c>
      <c r="C54" s="6" t="s">
        <v>35</v>
      </c>
      <c r="D54" s="6">
        <v>30</v>
      </c>
      <c r="E54" s="8"/>
      <c r="F54" s="8">
        <f t="shared" si="0"/>
        <v>0</v>
      </c>
      <c r="G54" s="6">
        <v>23</v>
      </c>
      <c r="H54" s="8">
        <f t="shared" si="1"/>
        <v>0</v>
      </c>
      <c r="I54" s="8">
        <f t="shared" si="2"/>
        <v>0</v>
      </c>
    </row>
    <row r="55" spans="1:9" ht="12.75">
      <c r="A55" s="6">
        <v>51</v>
      </c>
      <c r="B55" s="13" t="s">
        <v>42</v>
      </c>
      <c r="C55" s="6" t="s">
        <v>32</v>
      </c>
      <c r="D55" s="6">
        <v>3</v>
      </c>
      <c r="E55" s="8"/>
      <c r="F55" s="8">
        <f t="shared" si="0"/>
        <v>0</v>
      </c>
      <c r="G55" s="6">
        <v>8</v>
      </c>
      <c r="H55" s="8">
        <f t="shared" si="1"/>
        <v>0</v>
      </c>
      <c r="I55" s="8">
        <f t="shared" si="2"/>
        <v>0</v>
      </c>
    </row>
    <row r="56" spans="1:9" ht="12.75">
      <c r="A56" s="6">
        <v>52</v>
      </c>
      <c r="B56" s="13" t="s">
        <v>43</v>
      </c>
      <c r="C56" s="6" t="s">
        <v>32</v>
      </c>
      <c r="D56" s="6">
        <v>7</v>
      </c>
      <c r="E56" s="8"/>
      <c r="F56" s="8">
        <f t="shared" si="0"/>
        <v>0</v>
      </c>
      <c r="G56" s="6">
        <v>23</v>
      </c>
      <c r="H56" s="8">
        <f t="shared" si="1"/>
        <v>0</v>
      </c>
      <c r="I56" s="8">
        <f t="shared" si="2"/>
        <v>0</v>
      </c>
    </row>
    <row r="57" spans="1:9" ht="12.75">
      <c r="A57" s="6">
        <v>53</v>
      </c>
      <c r="B57" s="13" t="s">
        <v>55</v>
      </c>
      <c r="C57" s="6" t="s">
        <v>35</v>
      </c>
      <c r="D57" s="6">
        <v>0.25</v>
      </c>
      <c r="E57" s="8"/>
      <c r="F57" s="8">
        <f t="shared" si="0"/>
        <v>0</v>
      </c>
      <c r="G57" s="6">
        <v>23</v>
      </c>
      <c r="H57" s="8">
        <f t="shared" si="1"/>
        <v>0</v>
      </c>
      <c r="I57" s="8">
        <f t="shared" si="2"/>
        <v>0</v>
      </c>
    </row>
    <row r="58" spans="1:9" ht="12.75">
      <c r="A58" s="6">
        <v>54</v>
      </c>
      <c r="B58" s="13" t="s">
        <v>56</v>
      </c>
      <c r="C58" s="6" t="s">
        <v>35</v>
      </c>
      <c r="D58" s="6">
        <v>0.25</v>
      </c>
      <c r="E58" s="8"/>
      <c r="F58" s="8">
        <f t="shared" si="0"/>
        <v>0</v>
      </c>
      <c r="G58" s="6">
        <v>23</v>
      </c>
      <c r="H58" s="8">
        <f t="shared" si="1"/>
        <v>0</v>
      </c>
      <c r="I58" s="8">
        <f t="shared" si="2"/>
        <v>0</v>
      </c>
    </row>
    <row r="59" spans="1:9" ht="12.75">
      <c r="A59" s="6">
        <v>55</v>
      </c>
      <c r="B59" s="13" t="s">
        <v>57</v>
      </c>
      <c r="C59" s="6" t="s">
        <v>35</v>
      </c>
      <c r="D59" s="6">
        <v>0.25</v>
      </c>
      <c r="E59" s="8"/>
      <c r="F59" s="8">
        <f t="shared" si="0"/>
        <v>0</v>
      </c>
      <c r="G59" s="6">
        <v>23</v>
      </c>
      <c r="H59" s="8">
        <f t="shared" si="1"/>
        <v>0</v>
      </c>
      <c r="I59" s="8">
        <f t="shared" si="2"/>
        <v>0</v>
      </c>
    </row>
    <row r="60" spans="1:9" ht="12.75">
      <c r="A60" s="6">
        <v>56</v>
      </c>
      <c r="B60" s="13" t="s">
        <v>58</v>
      </c>
      <c r="C60" s="6" t="s">
        <v>35</v>
      </c>
      <c r="D60" s="6">
        <v>0.25</v>
      </c>
      <c r="E60" s="8"/>
      <c r="F60" s="8">
        <f t="shared" si="0"/>
        <v>0</v>
      </c>
      <c r="G60" s="6">
        <v>23</v>
      </c>
      <c r="H60" s="8">
        <f t="shared" si="1"/>
        <v>0</v>
      </c>
      <c r="I60" s="8">
        <f t="shared" si="2"/>
        <v>0</v>
      </c>
    </row>
    <row r="61" spans="1:9" ht="12.75">
      <c r="A61" s="6">
        <v>57</v>
      </c>
      <c r="B61" s="13" t="s">
        <v>78</v>
      </c>
      <c r="C61" s="6" t="s">
        <v>59</v>
      </c>
      <c r="D61" s="6">
        <v>1</v>
      </c>
      <c r="E61" s="8"/>
      <c r="F61" s="8">
        <f t="shared" si="0"/>
        <v>0</v>
      </c>
      <c r="G61" s="6">
        <v>23</v>
      </c>
      <c r="H61" s="8">
        <f t="shared" si="1"/>
        <v>0</v>
      </c>
      <c r="I61" s="8">
        <f t="shared" si="2"/>
        <v>0</v>
      </c>
    </row>
    <row r="62" spans="1:9" ht="12.75">
      <c r="A62" s="6">
        <v>58</v>
      </c>
      <c r="B62" s="13" t="s">
        <v>79</v>
      </c>
      <c r="C62" s="6" t="s">
        <v>59</v>
      </c>
      <c r="D62" s="6">
        <v>0.15</v>
      </c>
      <c r="E62" s="8"/>
      <c r="F62" s="8">
        <f t="shared" si="0"/>
        <v>0</v>
      </c>
      <c r="G62" s="6">
        <v>8</v>
      </c>
      <c r="H62" s="8">
        <f t="shared" si="1"/>
        <v>0</v>
      </c>
      <c r="I62" s="8">
        <f t="shared" si="2"/>
        <v>0</v>
      </c>
    </row>
    <row r="63" spans="1:9" ht="12.75">
      <c r="A63" s="6">
        <v>59</v>
      </c>
      <c r="B63" s="13" t="s">
        <v>60</v>
      </c>
      <c r="C63" s="6" t="s">
        <v>61</v>
      </c>
      <c r="D63" s="6">
        <v>2</v>
      </c>
      <c r="E63" s="8"/>
      <c r="F63" s="8">
        <f t="shared" si="0"/>
        <v>0</v>
      </c>
      <c r="G63" s="6">
        <v>23</v>
      </c>
      <c r="H63" s="8">
        <f t="shared" si="1"/>
        <v>0</v>
      </c>
      <c r="I63" s="8">
        <f t="shared" si="2"/>
        <v>0</v>
      </c>
    </row>
    <row r="64" spans="1:9" ht="12.75">
      <c r="A64" s="6">
        <v>60</v>
      </c>
      <c r="B64" s="13" t="s">
        <v>81</v>
      </c>
      <c r="C64" s="6" t="s">
        <v>32</v>
      </c>
      <c r="D64" s="6">
        <v>0.25</v>
      </c>
      <c r="E64" s="8"/>
      <c r="F64" s="8">
        <f t="shared" si="0"/>
        <v>0</v>
      </c>
      <c r="G64" s="6">
        <v>23</v>
      </c>
      <c r="H64" s="8">
        <f t="shared" si="1"/>
        <v>0</v>
      </c>
      <c r="I64" s="8">
        <f t="shared" si="2"/>
        <v>0</v>
      </c>
    </row>
    <row r="65" spans="1:9" ht="12.75">
      <c r="A65" s="6">
        <v>61</v>
      </c>
      <c r="B65" s="13" t="s">
        <v>70</v>
      </c>
      <c r="C65" s="6" t="s">
        <v>35</v>
      </c>
      <c r="D65" s="6">
        <v>0.5</v>
      </c>
      <c r="E65" s="8"/>
      <c r="F65" s="8">
        <f t="shared" si="0"/>
        <v>0</v>
      </c>
      <c r="G65" s="6">
        <v>23</v>
      </c>
      <c r="H65" s="8">
        <f t="shared" si="1"/>
        <v>0</v>
      </c>
      <c r="I65" s="8">
        <f t="shared" si="2"/>
        <v>0</v>
      </c>
    </row>
    <row r="66" spans="1:9" ht="12.75">
      <c r="A66" s="6">
        <v>62</v>
      </c>
      <c r="B66" s="13" t="s">
        <v>71</v>
      </c>
      <c r="C66" s="6" t="s">
        <v>32</v>
      </c>
      <c r="D66" s="6">
        <v>1</v>
      </c>
      <c r="E66" s="8"/>
      <c r="F66" s="8">
        <f t="shared" si="0"/>
        <v>0</v>
      </c>
      <c r="G66" s="6">
        <v>23</v>
      </c>
      <c r="H66" s="8">
        <f t="shared" si="1"/>
        <v>0</v>
      </c>
      <c r="I66" s="8">
        <f t="shared" si="2"/>
        <v>0</v>
      </c>
    </row>
    <row r="67" spans="1:9" ht="12.75">
      <c r="A67" s="6">
        <v>63</v>
      </c>
      <c r="B67" s="13" t="s">
        <v>72</v>
      </c>
      <c r="C67" s="6" t="s">
        <v>35</v>
      </c>
      <c r="D67" s="6">
        <v>0.5</v>
      </c>
      <c r="E67" s="8"/>
      <c r="F67" s="8">
        <f t="shared" si="0"/>
        <v>0</v>
      </c>
      <c r="G67" s="6">
        <v>23</v>
      </c>
      <c r="H67" s="8">
        <f t="shared" si="1"/>
        <v>0</v>
      </c>
      <c r="I67" s="8">
        <f t="shared" si="2"/>
        <v>0</v>
      </c>
    </row>
    <row r="68" spans="1:9" ht="12.75">
      <c r="A68" s="6">
        <v>64</v>
      </c>
      <c r="B68" s="13" t="s">
        <v>73</v>
      </c>
      <c r="C68" s="6" t="s">
        <v>32</v>
      </c>
      <c r="D68" s="6">
        <v>0.5</v>
      </c>
      <c r="E68" s="8"/>
      <c r="F68" s="8">
        <f t="shared" si="0"/>
        <v>0</v>
      </c>
      <c r="G68" s="6">
        <v>23</v>
      </c>
      <c r="H68" s="8">
        <f t="shared" si="1"/>
        <v>0</v>
      </c>
      <c r="I68" s="8">
        <f t="shared" si="2"/>
        <v>0</v>
      </c>
    </row>
    <row r="69" spans="1:9" ht="12.75">
      <c r="A69" s="6">
        <v>65</v>
      </c>
      <c r="B69" s="13" t="s">
        <v>89</v>
      </c>
      <c r="C69" s="6" t="s">
        <v>88</v>
      </c>
      <c r="D69" s="6">
        <v>1</v>
      </c>
      <c r="E69" s="8"/>
      <c r="F69" s="8">
        <f t="shared" si="0"/>
        <v>0</v>
      </c>
      <c r="G69" s="6">
        <v>23</v>
      </c>
      <c r="H69" s="8">
        <f t="shared" si="1"/>
        <v>0</v>
      </c>
      <c r="I69" s="8">
        <f t="shared" si="2"/>
        <v>0</v>
      </c>
    </row>
    <row r="70" spans="1:9" ht="12.75">
      <c r="A70" s="6">
        <v>66</v>
      </c>
      <c r="B70" s="13" t="s">
        <v>82</v>
      </c>
      <c r="C70" s="6" t="s">
        <v>32</v>
      </c>
      <c r="D70" s="6">
        <v>2</v>
      </c>
      <c r="E70" s="8"/>
      <c r="F70" s="8">
        <f t="shared" si="0"/>
        <v>0</v>
      </c>
      <c r="G70" s="6">
        <v>23</v>
      </c>
      <c r="H70" s="8">
        <f t="shared" si="1"/>
        <v>0</v>
      </c>
      <c r="I70" s="8">
        <f t="shared" si="2"/>
        <v>0</v>
      </c>
    </row>
    <row r="71" spans="1:9" ht="25.5">
      <c r="A71" s="6">
        <v>67</v>
      </c>
      <c r="B71" s="13" t="s">
        <v>64</v>
      </c>
      <c r="C71" s="6" t="s">
        <v>35</v>
      </c>
      <c r="D71" s="6">
        <v>15</v>
      </c>
      <c r="E71" s="8"/>
      <c r="F71" s="8">
        <f t="shared" si="0"/>
        <v>0</v>
      </c>
      <c r="G71" s="6">
        <v>8</v>
      </c>
      <c r="H71" s="8">
        <f t="shared" si="1"/>
        <v>0</v>
      </c>
      <c r="I71" s="8">
        <f t="shared" si="2"/>
        <v>0</v>
      </c>
    </row>
    <row r="72" spans="1:9" ht="12.75">
      <c r="A72" s="17"/>
      <c r="B72" s="14" t="s">
        <v>31</v>
      </c>
      <c r="C72" s="14"/>
      <c r="D72" s="14"/>
      <c r="E72" s="14"/>
      <c r="F72" s="8">
        <f>SUM(F5:F71)</f>
        <v>0</v>
      </c>
      <c r="G72" s="4"/>
      <c r="H72" s="12"/>
      <c r="I72" s="8">
        <f>SUM(I5:I71)</f>
        <v>0</v>
      </c>
    </row>
    <row r="73" spans="2:9" ht="12.75">
      <c r="B73" s="14" t="s">
        <v>44</v>
      </c>
      <c r="C73" s="14"/>
      <c r="D73" s="14"/>
      <c r="E73" s="14"/>
      <c r="F73" s="8">
        <f>F72*12</f>
        <v>0</v>
      </c>
      <c r="G73" s="4"/>
      <c r="H73" s="12"/>
      <c r="I73" s="8">
        <f>I72*12</f>
        <v>0</v>
      </c>
    </row>
    <row r="75" ht="12.75">
      <c r="B75" s="1" t="s">
        <v>90</v>
      </c>
    </row>
    <row r="76" ht="12.75">
      <c r="B76" s="1" t="s">
        <v>92</v>
      </c>
    </row>
    <row r="77" ht="12.75">
      <c r="B77" s="15" t="s">
        <v>91</v>
      </c>
    </row>
    <row r="78" spans="2:9" ht="127.5">
      <c r="B78" s="16" t="s">
        <v>63</v>
      </c>
      <c r="C78" s="16"/>
      <c r="D78" s="16"/>
      <c r="E78" s="16"/>
      <c r="F78" s="16"/>
      <c r="G78" s="16"/>
      <c r="H78" s="16"/>
      <c r="I78" s="16"/>
    </row>
  </sheetData>
  <sheetProtection selectLockedCells="1" selectUnlockedCells="1"/>
  <mergeCells count="3">
    <mergeCell ref="A1:B1"/>
    <mergeCell ref="F1:I1"/>
    <mergeCell ref="A2:I2"/>
  </mergeCells>
  <printOptions/>
  <pageMargins left="0.6298611111111111" right="0.6298611111111111" top="0.7875" bottom="0.7875" header="0.5118055555555555" footer="0.5118055555555555"/>
  <pageSetup firstPageNumber="1" useFirstPageNumber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98611111111111" right="0.6298611111111111" top="0.7875" bottom="0.7875" header="0.5118055555555555" footer="0.5118055555555555"/>
  <pageSetup horizontalDpi="300" verticalDpi="3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98611111111111" right="0.6298611111111111" top="0.7875" bottom="0.7875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2022-06-14T06:49:48Z</cp:lastPrinted>
  <dcterms:created xsi:type="dcterms:W3CDTF">2016-07-08T12:00:56Z</dcterms:created>
  <dcterms:modified xsi:type="dcterms:W3CDTF">2023-06-12T06:39:22Z</dcterms:modified>
  <cp:category/>
  <cp:version/>
  <cp:contentType/>
  <cp:contentStatus/>
</cp:coreProperties>
</file>